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6-2022\2-vyzva\vyzva-podpurne dokumenty\"/>
    </mc:Choice>
  </mc:AlternateContent>
  <xr:revisionPtr revIDLastSave="0" documentId="13_ncr:1_{467CDB95-140D-4B62-A722-4DE8E4CB0705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_FilterDatabase" localSheetId="0" hidden="1">PP!$A$6:$R$8</definedName>
    <definedName name="_xlnm.Print_Area" localSheetId="0">PP!$A$1:$S$12</definedName>
  </definedNames>
  <calcPr calcId="191029"/>
</workbook>
</file>

<file path=xl/calcChain.xml><?xml version="1.0" encoding="utf-8"?>
<calcChain xmlns="http://schemas.openxmlformats.org/spreadsheetml/2006/main">
  <c r="L8" i="1" l="1"/>
  <c r="K7" i="1"/>
  <c r="H8" i="1"/>
  <c r="H7" i="1"/>
  <c r="K8" i="1"/>
  <c r="L7" i="1" l="1"/>
  <c r="J11" i="1"/>
  <c r="I11" i="1"/>
</calcChain>
</file>

<file path=xl/sharedStrings.xml><?xml version="1.0" encoding="utf-8"?>
<sst xmlns="http://schemas.openxmlformats.org/spreadsheetml/2006/main" count="37" uniqueCount="36">
  <si>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</si>
  <si>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</si>
  <si>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</si>
  <si>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</si>
  <si>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</si>
  <si>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</si>
  <si>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</si>
  <si>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</si>
  <si>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</si>
  <si>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</si>
  <si>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</si>
  <si>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</si>
  <si>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</si>
  <si>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</si>
  <si>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</si>
  <si>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</si>
  <si>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</si>
  <si>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</si>
  <si>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</si>
  <si>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</si>
  <si>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</si>
  <si>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</si>
  <si>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</si>
  <si>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</si>
  <si>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Hana Kalašová,
Tel.: 37763 1071,
725 870 136</t>
  </si>
  <si>
    <t>do 31.12.2022</t>
  </si>
  <si>
    <t>Příloha č. 2 Kupní smlouvy - technická specifikace
Propagační předměty (II.) 026 - 2022</t>
  </si>
  <si>
    <t>Luxusní značkové pero v dárkové krabičce</t>
  </si>
  <si>
    <t>Sada kovových brček</t>
  </si>
  <si>
    <t>sada</t>
  </si>
  <si>
    <t>Univerzitní 8, 
301 00 Plzeň,
Rektorát - Odbor vnější vztahy,
místnost UR 122</t>
  </si>
  <si>
    <t xml:space="preserve">Termín dodání </t>
  </si>
  <si>
    <t>Luxusní značkové pero - roller s černou tuhou.
Materiál: Nerez-ocel a chrom
Rozměry: délka 12 - 12,5 cm, Ø cca 1 cm;
Ikonicky zbarvené tělo, víčko z leštěné nerezové oceli, spona ve tvaru šipky. 
Každý kus v krabičce s logem výrobce.
Laserové gravírování: logo ZČU bez logotypu + nápis "ZČU"; 
rozměry gravírování - výška min. 5 mm.</t>
  </si>
  <si>
    <t>Sada dvou opakovaně použitelných nerezových brček na pití. 
Součástí balení musí být i čistící štěteček. 
Dodáváno v bavlněném pytlíčku se stahovacími šňůrkami.
Velikost pytlíčku: š. 33 - 37 mm, d. 243 - 247 mm.
Na každém z brček gravírování - logo ZČU bez logotypu + text "ZÁPADOČESKÁ UNIVERZITA V PLZNI"; výška loga i textu 3 mm.
Na pytlíčku transfer v černé / šedé / stříbrné / univerzitní modré barvě (výběr podle vizualizace) s logem ZČU s českým logotypem; výška potisku min. 2 cm, délka cca 4 cm.</t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</si>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</sst>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7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1" fillId="0" borderId="0"/>
  </cellStyleXfs>
  <cellXfs count="84">
    <xf numFmtId="0" fontId="0" fillId="0" borderId="0" xfId="0"/>
    <xf numFmtId="0" fontId="23" fillId="0" borderId="0" xfId="6" applyFont="1" applyFill="1" applyBorder="1" applyAlignment="1" applyProtection="1">
      <alignment horizontal="center" vertical="center" wrapText="1"/>
    </xf>
    <xf numFmtId="0" fontId="23" fillId="0" borderId="12" xfId="6" applyFont="1" applyFill="1" applyBorder="1" applyAlignment="1" applyProtection="1">
      <alignment horizontal="center" vertical="center" wrapText="1"/>
    </xf>
    <xf numFmtId="0" fontId="1" fillId="3" borderId="13" xfId="6" applyFill="1" applyBorder="1" applyAlignment="1" applyProtection="1">
      <alignment horizontal="center" vertical="center" wrapText="1"/>
    </xf>
    <xf numFmtId="0" fontId="1" fillId="3" borderId="14" xfId="6" applyFill="1" applyBorder="1" applyAlignment="1" applyProtection="1">
      <alignment horizontal="center" vertical="center" wrapText="1"/>
    </xf>
    <xf numFmtId="0" fontId="10" fillId="0" borderId="15" xfId="6" applyNumberFormat="1" applyFont="1" applyBorder="1" applyAlignment="1" applyProtection="1">
      <alignment horizontal="center" vertical="center" wrapText="1"/>
    </xf>
    <xf numFmtId="0" fontId="1" fillId="3" borderId="16" xfId="6" applyFill="1" applyBorder="1" applyAlignment="1" applyProtection="1">
      <alignment horizontal="center" vertical="center" wrapText="1"/>
    </xf>
    <xf numFmtId="0" fontId="1" fillId="3" borderId="17" xfId="6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4" fillId="4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6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1" fontId="14" fillId="0" borderId="8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10" fillId="2" borderId="6" xfId="0" applyFont="1" applyFill="1" applyBorder="1" applyAlignment="1" applyProtection="1">
      <alignment horizontal="left" vertical="top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1" fontId="14" fillId="0" borderId="9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5" xfId="6" xr:uid="{B6E4A539-8D23-47D9-86EC-D79F63B61794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374196</xdr:colOff>
      <xdr:row>6</xdr:row>
      <xdr:rowOff>561975</xdr:rowOff>
    </xdr:from>
    <xdr:to>
      <xdr:col>6</xdr:col>
      <xdr:colOff>4388303</xdr:colOff>
      <xdr:row>6</xdr:row>
      <xdr:rowOff>968403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5A7EBBC-EA85-4F27-A502-BC7E20FFB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9846" y="3228975"/>
          <a:ext cx="4014107" cy="406428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352425</xdr:colOff>
      <xdr:row>6</xdr:row>
      <xdr:rowOff>1333499</xdr:rowOff>
    </xdr:from>
    <xdr:to>
      <xdr:col>6</xdr:col>
      <xdr:colOff>4557032</xdr:colOff>
      <xdr:row>6</xdr:row>
      <xdr:rowOff>2506955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EF1F61F-FCA3-40B5-B9B8-8B8F2768E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4000499"/>
          <a:ext cx="4204607" cy="1173456"/>
        </a:xfrm>
        <a:prstGeom prst="rect">
          <a:avLst/>
        </a:prstGeom>
      </xdr:spPr>
    </xdr:pic>
    <xdr:clientData/>
  </xdr:twoCellAnchor>
  <xdr:twoCellAnchor editAs="oneCell">
    <xdr:from>
      <xdr:col>6</xdr:col>
      <xdr:colOff>274863</xdr:colOff>
      <xdr:row>7</xdr:row>
      <xdr:rowOff>259895</xdr:rowOff>
    </xdr:from>
    <xdr:to>
      <xdr:col>6</xdr:col>
      <xdr:colOff>4493077</xdr:colOff>
      <xdr:row>7</xdr:row>
      <xdr:rowOff>2592833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A373699-4758-417C-AB34-2964F391D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90513" y="5898695"/>
          <a:ext cx="4218214" cy="2332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showGridLines="0" tabSelected="1" zoomScale="55" zoomScaleNormal="55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33.54296875" style="13" customWidth="1"/>
    <col min="4" max="4" width="11" style="81" customWidth="1"/>
    <col min="5" max="5" width="12" style="12" customWidth="1"/>
    <col min="6" max="6" width="100.1796875" style="13" customWidth="1"/>
    <col min="7" max="7" width="70.81640625" style="13" customWidth="1"/>
    <col min="8" max="8" width="17.7265625" style="13" hidden="1" customWidth="1"/>
    <col min="9" max="9" width="24" style="9" bestFit="1" customWidth="1"/>
    <col min="10" max="10" width="23.7265625" style="9" customWidth="1"/>
    <col min="11" max="11" width="20.54296875" style="9" bestFit="1" customWidth="1"/>
    <col min="12" max="12" width="23.81640625" style="9" customWidth="1"/>
    <col min="13" max="13" width="13.54296875" style="9" customWidth="1"/>
    <col min="14" max="14" width="26.54296875" style="9" customWidth="1"/>
    <col min="15" max="15" width="39" style="9" customWidth="1"/>
    <col min="16" max="16" width="27.54296875" style="9" customWidth="1"/>
    <col min="17" max="17" width="11.54296875" style="9" hidden="1" customWidth="1"/>
    <col min="18" max="18" width="30.81640625" style="14" customWidth="1"/>
    <col min="19" max="19" width="2.453125" style="9" customWidth="1"/>
    <col min="20" max="16384" width="8.7265625" style="9"/>
  </cols>
  <sheetData>
    <row r="1" spans="1:19" ht="39.75" customHeight="1" x14ac:dyDescent="0.35">
      <c r="B1" s="10" t="s">
        <v>26</v>
      </c>
      <c r="C1" s="11"/>
      <c r="D1" s="11"/>
    </row>
    <row r="2" spans="1:19" ht="20.149999999999999" customHeight="1" x14ac:dyDescent="0.35">
      <c r="C2" s="9"/>
      <c r="D2" s="15"/>
      <c r="E2" s="16"/>
      <c r="F2" s="17"/>
      <c r="G2" s="17"/>
      <c r="H2" s="17"/>
      <c r="I2" s="17"/>
      <c r="J2" s="17"/>
      <c r="L2" s="18"/>
      <c r="M2" s="19"/>
      <c r="N2" s="19"/>
      <c r="O2" s="19"/>
      <c r="P2" s="19"/>
      <c r="Q2" s="19"/>
      <c r="R2" s="20"/>
    </row>
    <row r="3" spans="1:19" ht="20.149999999999999" customHeight="1" x14ac:dyDescent="0.35">
      <c r="B3" s="1" t="s">
        <v>34</v>
      </c>
      <c r="C3" s="2"/>
      <c r="D3" s="3" t="s">
        <v>0</v>
      </c>
      <c r="E3" s="4"/>
      <c r="F3" s="5" t="s">
        <v>35</v>
      </c>
      <c r="G3" s="21"/>
      <c r="H3" s="22"/>
      <c r="I3" s="22"/>
      <c r="J3" s="22"/>
      <c r="K3" s="22"/>
      <c r="L3" s="22"/>
    </row>
    <row r="4" spans="1:19" ht="20.149999999999999" customHeight="1" thickBot="1" x14ac:dyDescent="0.4">
      <c r="B4" s="1"/>
      <c r="C4" s="2"/>
      <c r="D4" s="6"/>
      <c r="E4" s="7"/>
      <c r="F4" s="5"/>
      <c r="G4" s="21"/>
      <c r="H4" s="17"/>
      <c r="I4" s="18"/>
      <c r="J4" s="18"/>
      <c r="L4" s="18"/>
      <c r="O4" s="23"/>
    </row>
    <row r="5" spans="1:19" ht="34.5" customHeight="1" thickBot="1" x14ac:dyDescent="0.4">
      <c r="B5" s="24"/>
      <c r="C5" s="25"/>
      <c r="D5" s="26"/>
      <c r="E5" s="26"/>
      <c r="F5" s="17"/>
      <c r="G5" s="17"/>
      <c r="H5" s="27"/>
      <c r="J5" s="28" t="s">
        <v>0</v>
      </c>
      <c r="R5" s="29"/>
    </row>
    <row r="6" spans="1:19" ht="77.25" customHeight="1" thickTop="1" thickBot="1" x14ac:dyDescent="0.4">
      <c r="B6" s="8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23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2" t="s">
        <v>17</v>
      </c>
      <c r="O6" s="30" t="s">
        <v>18</v>
      </c>
      <c r="P6" s="30" t="s">
        <v>31</v>
      </c>
      <c r="Q6" s="30" t="s">
        <v>19</v>
      </c>
      <c r="R6" s="33" t="s">
        <v>20</v>
      </c>
      <c r="S6" s="34"/>
    </row>
    <row r="7" spans="1:19" ht="234" customHeight="1" thickTop="1" x14ac:dyDescent="0.35">
      <c r="A7" s="35"/>
      <c r="B7" s="36">
        <v>1</v>
      </c>
      <c r="C7" s="37" t="s">
        <v>27</v>
      </c>
      <c r="D7" s="38">
        <v>25</v>
      </c>
      <c r="E7" s="39" t="s">
        <v>21</v>
      </c>
      <c r="F7" s="40" t="s">
        <v>32</v>
      </c>
      <c r="G7" s="41"/>
      <c r="H7" s="42">
        <f t="shared" ref="H7:H8" si="0">D7*I7</f>
        <v>17500</v>
      </c>
      <c r="I7" s="43">
        <v>700</v>
      </c>
      <c r="J7" s="82"/>
      <c r="K7" s="44">
        <f t="shared" ref="K7:K8" si="1">D7*J7</f>
        <v>0</v>
      </c>
      <c r="L7" s="45" t="str">
        <f t="shared" ref="L7:L8" si="2">IF(ISNUMBER(J7), IF(J7&gt;I7,"NEVYHOVUJE","VYHOVUJE")," ")</f>
        <v xml:space="preserve"> </v>
      </c>
      <c r="M7" s="46" t="s">
        <v>22</v>
      </c>
      <c r="N7" s="47" t="s">
        <v>24</v>
      </c>
      <c r="O7" s="47" t="s">
        <v>30</v>
      </c>
      <c r="P7" s="48" t="s">
        <v>25</v>
      </c>
      <c r="Q7" s="49"/>
      <c r="R7" s="50" t="s">
        <v>11</v>
      </c>
      <c r="S7" s="34"/>
    </row>
    <row r="8" spans="1:19" ht="228" customHeight="1" thickBot="1" x14ac:dyDescent="0.4">
      <c r="B8" s="51">
        <v>2</v>
      </c>
      <c r="C8" s="52" t="s">
        <v>28</v>
      </c>
      <c r="D8" s="53">
        <v>150</v>
      </c>
      <c r="E8" s="54" t="s">
        <v>29</v>
      </c>
      <c r="F8" s="55" t="s">
        <v>33</v>
      </c>
      <c r="G8" s="56"/>
      <c r="H8" s="57">
        <f t="shared" si="0"/>
        <v>12750</v>
      </c>
      <c r="I8" s="58">
        <v>85</v>
      </c>
      <c r="J8" s="83"/>
      <c r="K8" s="59">
        <f t="shared" si="1"/>
        <v>0</v>
      </c>
      <c r="L8" s="60" t="str">
        <f t="shared" si="2"/>
        <v xml:space="preserve"> </v>
      </c>
      <c r="M8" s="61"/>
      <c r="N8" s="62"/>
      <c r="O8" s="62"/>
      <c r="P8" s="63"/>
      <c r="Q8" s="62"/>
      <c r="R8" s="64"/>
      <c r="S8" s="34"/>
    </row>
    <row r="9" spans="1:19" ht="13.5" customHeight="1" thickTop="1" thickBot="1" x14ac:dyDescent="0.4">
      <c r="C9" s="9"/>
      <c r="D9" s="9"/>
      <c r="E9" s="9"/>
      <c r="F9" s="9"/>
      <c r="G9" s="9"/>
      <c r="H9" s="9"/>
      <c r="K9" s="65"/>
    </row>
    <row r="10" spans="1:19" ht="60.75" customHeight="1" thickTop="1" thickBot="1" x14ac:dyDescent="0.4">
      <c r="B10" s="66" t="s">
        <v>7</v>
      </c>
      <c r="C10" s="66"/>
      <c r="D10" s="66"/>
      <c r="E10" s="66"/>
      <c r="F10" s="66"/>
      <c r="G10" s="21"/>
      <c r="H10" s="67"/>
      <c r="I10" s="68" t="s">
        <v>8</v>
      </c>
      <c r="J10" s="69" t="s">
        <v>9</v>
      </c>
      <c r="K10" s="70"/>
      <c r="L10" s="71"/>
      <c r="M10" s="72"/>
      <c r="N10" s="27"/>
      <c r="O10" s="27"/>
      <c r="P10" s="27"/>
      <c r="Q10" s="27"/>
      <c r="R10" s="73"/>
    </row>
    <row r="11" spans="1:19" ht="33" customHeight="1" thickTop="1" thickBot="1" x14ac:dyDescent="0.4">
      <c r="B11" s="74" t="s">
        <v>10</v>
      </c>
      <c r="C11" s="74"/>
      <c r="D11" s="74"/>
      <c r="E11" s="74"/>
      <c r="F11" s="74"/>
      <c r="G11" s="75"/>
      <c r="H11" s="76"/>
      <c r="I11" s="77">
        <f>SUM(H7:H8)</f>
        <v>30250</v>
      </c>
      <c r="J11" s="78">
        <f>SUM(K7:K8)</f>
        <v>0</v>
      </c>
      <c r="K11" s="79"/>
      <c r="L11" s="80"/>
      <c r="M11" s="72"/>
      <c r="Q11" s="27"/>
      <c r="R11" s="73"/>
    </row>
    <row r="12" spans="1:19" ht="14.15" customHeight="1" thickTop="1" x14ac:dyDescent="0.35"/>
    <row r="13" spans="1:19" ht="14.25" customHeight="1" x14ac:dyDescent="0.35"/>
    <row r="14" spans="1:19" ht="14.15" customHeight="1" x14ac:dyDescent="0.35"/>
    <row r="15" spans="1:19" ht="14.25" customHeight="1" x14ac:dyDescent="0.35"/>
    <row r="16" spans="1:19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</sheetData>
  <sheetProtection algorithmName="SHA-512" hashValue="sGP2M5Cmkb9DjKDqFr0TjiYpjAFqAr5/XuimWz7mBcPVVFo+2R13tPiK8xXZQFohovyaaAD6G3CIastpWibQ7g==" saltValue="TXr9np4obAZC9ZY4U9b8yg==" spinCount="100000" sheet="1" objects="1" scenarios="1"/>
  <mergeCells count="14">
    <mergeCell ref="M7:M8"/>
    <mergeCell ref="B3:C4"/>
    <mergeCell ref="D3:E4"/>
    <mergeCell ref="F3:F4"/>
    <mergeCell ref="N7:N8"/>
    <mergeCell ref="O7:O8"/>
    <mergeCell ref="Q7:Q8"/>
    <mergeCell ref="R7:R8"/>
    <mergeCell ref="P7:P8"/>
    <mergeCell ref="B11:F11"/>
    <mergeCell ref="J11:L11"/>
    <mergeCell ref="B1:D1"/>
    <mergeCell ref="J10:L10"/>
    <mergeCell ref="B10:F10"/>
  </mergeCells>
  <conditionalFormatting sqref="D7:D8 B7:B8">
    <cfRule type="containsBlanks" dxfId="9" priority="88">
      <formula>LEN(TRIM(B7))=0</formula>
    </cfRule>
  </conditionalFormatting>
  <conditionalFormatting sqref="B7:B8">
    <cfRule type="cellIs" dxfId="8" priority="83" operator="greaterThanOrEqual">
      <formula>1</formula>
    </cfRule>
  </conditionalFormatting>
  <conditionalFormatting sqref="L7:L8">
    <cfRule type="cellIs" dxfId="7" priority="80" operator="equal">
      <formula>"VYHOVUJE"</formula>
    </cfRule>
  </conditionalFormatting>
  <conditionalFormatting sqref="L7:L8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">
    <cfRule type="containsBlanks" dxfId="2" priority="47">
      <formula>LEN(TRIM(J8))=0</formula>
    </cfRule>
  </conditionalFormatting>
  <conditionalFormatting sqref="J8">
    <cfRule type="notContainsBlanks" dxfId="1" priority="46">
      <formula>LEN(TRIM(J8))&gt;0</formula>
    </cfRule>
  </conditionalFormatting>
  <conditionalFormatting sqref="J8">
    <cfRule type="notContainsBlanks" dxfId="0" priority="45">
      <formula>LEN(TRIM(J8))&gt;0</formula>
    </cfRule>
  </conditionalFormatting>
  <dataValidations disablePrompts="1" count="1">
    <dataValidation type="list" showInputMessage="1" showErrorMessage="1" sqref="E7:E8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2022-11-01T14:43:30Z</cp:lastPrinted>
  <dcterms:created xsi:type="dcterms:W3CDTF">2014-03-05T12:43:32Z</dcterms:created>
  <dcterms:modified xsi:type="dcterms:W3CDTF">2022-11-01T14:45:58Z</dcterms:modified>
</cp:coreProperties>
</file>